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DATOS GENERALES" sheetId="15" r:id="rId1"/>
    <sheet name="enero" sheetId="14" r:id="rId2"/>
    <sheet name="febrero" sheetId="13" r:id="rId3"/>
    <sheet name="marzo" sheetId="12" r:id="rId4"/>
    <sheet name="abril" sheetId="11" r:id="rId5"/>
    <sheet name="mayo" sheetId="10" r:id="rId6"/>
    <sheet name="junio" sheetId="9" r:id="rId7"/>
    <sheet name="julio" sheetId="8" r:id="rId8"/>
    <sheet name="agosto" sheetId="7" r:id="rId9"/>
    <sheet name="septiembre" sheetId="6" r:id="rId10"/>
    <sheet name="octubre" sheetId="1" r:id="rId11"/>
    <sheet name="noviembre" sheetId="4" r:id="rId12"/>
    <sheet name="diciembre" sheetId="5" r:id="rId13"/>
  </sheets>
  <definedNames>
    <definedName name="_xlnm.Print_Area" localSheetId="1">enero!$A$1:$O$23</definedName>
  </definedNames>
  <calcPr calcId="145621"/>
</workbook>
</file>

<file path=xl/calcChain.xml><?xml version="1.0" encoding="utf-8"?>
<calcChain xmlns="http://schemas.openxmlformats.org/spreadsheetml/2006/main">
  <c r="O10" i="5" l="1"/>
  <c r="O20" i="5" s="1"/>
  <c r="M10" i="5"/>
  <c r="N10" i="5" s="1"/>
  <c r="N20" i="5" s="1"/>
  <c r="L10" i="5"/>
  <c r="F10" i="5"/>
  <c r="K10" i="5" s="1"/>
  <c r="L10" i="4"/>
  <c r="O10" i="4" s="1"/>
  <c r="O20" i="4" s="1"/>
  <c r="F10" i="4"/>
  <c r="K10" i="4" s="1"/>
  <c r="L10" i="1"/>
  <c r="O10" i="1" s="1"/>
  <c r="O20" i="1" s="1"/>
  <c r="F10" i="1"/>
  <c r="K10" i="1" s="1"/>
  <c r="L10" i="6"/>
  <c r="O10" i="6" s="1"/>
  <c r="O20" i="6" s="1"/>
  <c r="F10" i="6"/>
  <c r="K10" i="6" s="1"/>
  <c r="L10" i="7"/>
  <c r="O10" i="7" s="1"/>
  <c r="O20" i="7" s="1"/>
  <c r="F10" i="7"/>
  <c r="K10" i="7" s="1"/>
  <c r="L10" i="8"/>
  <c r="O10" i="8" s="1"/>
  <c r="O20" i="8" s="1"/>
  <c r="F10" i="8"/>
  <c r="K10" i="8" s="1"/>
  <c r="L10" i="9"/>
  <c r="O10" i="9" s="1"/>
  <c r="O20" i="9" s="1"/>
  <c r="F10" i="9"/>
  <c r="K10" i="9" s="1"/>
  <c r="L10" i="10"/>
  <c r="O10" i="10" s="1"/>
  <c r="O20" i="10" s="1"/>
  <c r="F10" i="10"/>
  <c r="K10" i="10" s="1"/>
  <c r="L10" i="11"/>
  <c r="O10" i="11" s="1"/>
  <c r="O20" i="11" s="1"/>
  <c r="F10" i="11"/>
  <c r="K10" i="11" s="1"/>
  <c r="L10" i="12"/>
  <c r="O10" i="12" s="1"/>
  <c r="O20" i="12" s="1"/>
  <c r="F10" i="12"/>
  <c r="K10" i="12" s="1"/>
  <c r="L10" i="13"/>
  <c r="M10" i="13" s="1"/>
  <c r="N10" i="13" s="1"/>
  <c r="N20" i="13" s="1"/>
  <c r="F10" i="13"/>
  <c r="K10" i="13" s="1"/>
  <c r="M10" i="4" l="1"/>
  <c r="N10" i="4" s="1"/>
  <c r="N20" i="4" s="1"/>
  <c r="M10" i="1"/>
  <c r="N10" i="1" s="1"/>
  <c r="N20" i="1" s="1"/>
  <c r="M10" i="6"/>
  <c r="N10" i="6" s="1"/>
  <c r="N20" i="6" s="1"/>
  <c r="M10" i="7"/>
  <c r="N10" i="7" s="1"/>
  <c r="N20" i="7" s="1"/>
  <c r="M10" i="8"/>
  <c r="N10" i="8" s="1"/>
  <c r="N20" i="8" s="1"/>
  <c r="M10" i="9"/>
  <c r="N10" i="9" s="1"/>
  <c r="N20" i="9" s="1"/>
  <c r="M10" i="10"/>
  <c r="N10" i="10" s="1"/>
  <c r="N20" i="10" s="1"/>
  <c r="M10" i="11"/>
  <c r="N10" i="11" s="1"/>
  <c r="N20" i="11" s="1"/>
  <c r="M10" i="12"/>
  <c r="N10" i="12" s="1"/>
  <c r="N20" i="12" s="1"/>
  <c r="O10" i="13"/>
  <c r="O20" i="13" s="1"/>
  <c r="O10" i="14"/>
  <c r="O20" i="14" s="1"/>
  <c r="L10" i="14"/>
  <c r="M10" i="14"/>
  <c r="N10" i="14" s="1"/>
  <c r="N20" i="14" s="1"/>
  <c r="K10" i="14"/>
  <c r="F10" i="14"/>
</calcChain>
</file>

<file path=xl/sharedStrings.xml><?xml version="1.0" encoding="utf-8"?>
<sst xmlns="http://schemas.openxmlformats.org/spreadsheetml/2006/main" count="412" uniqueCount="49">
  <si>
    <t>TOTAL</t>
  </si>
  <si>
    <t>OBSERVACIONES:</t>
  </si>
  <si>
    <t>14 = (11*$0.20)</t>
  </si>
  <si>
    <t>13 = (12*1%, 0.50% y/ó 0%)</t>
  </si>
  <si>
    <t>Nota: El precio de referencia de combustibles publicado por el MINEC  no debe incluir el valor correspondiente a Fovial y Cotrans ($0.20 y $0.10 respectivamente)</t>
  </si>
  <si>
    <t>las Alicuotas establecidas del 1.00%, 0.50% y 0%, corresponderan según el Precio Internacional de Referencia del Barril de Petróleo</t>
  </si>
  <si>
    <t>Precio Internacional del Barril de Petróleo</t>
  </si>
  <si>
    <t>Hasta $50.00</t>
  </si>
  <si>
    <t>Mayor a $50.00 hasta $70.00</t>
  </si>
  <si>
    <t>Mayor a $70.00</t>
  </si>
  <si>
    <t>Alicuota</t>
  </si>
  <si>
    <t>TIPO DE COMBUSTIBLE</t>
  </si>
  <si>
    <t>ANEXO 9-E</t>
  </si>
  <si>
    <t>PRECIO INTERNACIONAL DE REFERENCIA DE BARRIL DE PETRÓLEO</t>
  </si>
  <si>
    <t>PRECIO DE REFERENCIA DE COMBUSTIBLE AL CONSUMIDOR FINAL PUBLICADO POR MINEC</t>
  </si>
  <si>
    <t>INVENTARIO INICIAL</t>
  </si>
  <si>
    <t>PRODUCCIÓN, COMPRAS, IMPORTACIÓN O INTERNACIÓN DEL MES</t>
  </si>
  <si>
    <t>DISPONIBILIDAD</t>
  </si>
  <si>
    <t>EXPORTACIONES DE PRODUCCIÓN NACIONAL</t>
  </si>
  <si>
    <t>EXPORTACIONES DE PRODUCTOS IMPORTADOS</t>
  </si>
  <si>
    <t>VENTAS INTERNAS</t>
  </si>
  <si>
    <t>RETIROS, DESAFECTACIONES O AUTOCONSUMO</t>
  </si>
  <si>
    <t>INVENTARIO FINAL</t>
  </si>
  <si>
    <t>UNIDADES SUJETAS AL IMPUESTO</t>
  </si>
  <si>
    <t>BASE IMPONIBLE AD-VALOREM</t>
  </si>
  <si>
    <t>IMPUESTO AD-VALOREM</t>
  </si>
  <si>
    <t>CONTRIBUCIÓN ESPECIAL FOVIAL</t>
  </si>
  <si>
    <t>5 = 3+4</t>
  </si>
  <si>
    <t>10 = (5-6-7-8-9)</t>
  </si>
  <si>
    <t>REGULAR</t>
  </si>
  <si>
    <t>12 = (11*2)</t>
  </si>
  <si>
    <t>11 = (8+9)</t>
  </si>
  <si>
    <t>DATOS GENERALES</t>
  </si>
  <si>
    <t>CÓDIGOS</t>
  </si>
  <si>
    <t>CONTRIBUYENTE:</t>
  </si>
  <si>
    <t>VERSIÓN</t>
  </si>
  <si>
    <t>V1</t>
  </si>
  <si>
    <t>N.I.T.:</t>
  </si>
  <si>
    <t>CÓDIGO ANEXO</t>
  </si>
  <si>
    <t>AN09</t>
  </si>
  <si>
    <t>ANEXO:</t>
  </si>
  <si>
    <t>PERÍODO:</t>
  </si>
  <si>
    <t>AL 31 DE DICIEMBRE DE 2016</t>
  </si>
  <si>
    <t>MONEDA:</t>
  </si>
  <si>
    <t>(EXPRESADO EN DÓLARES DE LOS ESTADOS UNIDOS DE AMÉRICA)</t>
  </si>
  <si>
    <t>ANEXO 9E - Combustibles</t>
  </si>
  <si>
    <t>CÁLCULO DE IMPUESTO AD-VALOREM Y CONTRIBUCIONES ESPECIALES A LOS COMBUSTIBLES</t>
  </si>
  <si>
    <t>S.A.</t>
  </si>
  <si>
    <t>0000-000000-000-0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</si>
</sst>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&quot;$&quot;* #,##0.00_-;\-&quot;$&quot;* #,##0.00_-;_-&quot;$&quot;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8" borderId="0" applyNumberFormat="0" applyBorder="0" applyAlignment="0" applyProtection="0"/>
    <xf numFmtId="0" fontId="14" fillId="20" borderId="28" applyNumberFormat="0" applyAlignment="0" applyProtection="0"/>
    <xf numFmtId="0" fontId="15" fillId="21" borderId="29" applyNumberFormat="0" applyAlignment="0" applyProtection="0"/>
    <xf numFmtId="0" fontId="16" fillId="0" borderId="30" applyNumberFormat="0" applyFill="0" applyAlignment="0" applyProtection="0"/>
    <xf numFmtId="0" fontId="17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5" borderId="0" applyNumberFormat="0" applyBorder="0" applyAlignment="0" applyProtection="0"/>
    <xf numFmtId="0" fontId="18" fillId="11" borderId="28" applyNumberFormat="0" applyAlignment="0" applyProtection="0"/>
    <xf numFmtId="0" fontId="19" fillId="7" borderId="0" applyNumberFormat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26" borderId="0" applyNumberFormat="0" applyBorder="0" applyAlignment="0" applyProtection="0"/>
    <xf numFmtId="0" fontId="10" fillId="27" borderId="31" applyNumberFormat="0" applyFont="0" applyAlignment="0" applyProtection="0"/>
    <xf numFmtId="9" fontId="10" fillId="0" borderId="0" applyFont="0" applyFill="0" applyBorder="0" applyAlignment="0" applyProtection="0"/>
    <xf numFmtId="0" fontId="22" fillId="20" borderId="3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1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6" applyNumberFormat="0" applyFill="0" applyAlignment="0" applyProtection="0"/>
  </cellStyleXfs>
  <cellXfs count="52">
    <xf numFmtId="0" fontId="0" fillId="0" borderId="0" xfId="0"/>
    <xf numFmtId="44" fontId="4" fillId="4" borderId="9" xfId="1" applyFont="1" applyFill="1" applyBorder="1" applyAlignment="1">
      <alignment horizontal="right"/>
    </xf>
    <xf numFmtId="44" fontId="5" fillId="0" borderId="1" xfId="1" applyFont="1" applyBorder="1" applyAlignment="1">
      <alignment vertical="top"/>
    </xf>
    <xf numFmtId="44" fontId="5" fillId="0" borderId="2" xfId="1" applyFont="1" applyBorder="1" applyAlignment="1">
      <alignment vertical="top"/>
    </xf>
    <xf numFmtId="44" fontId="5" fillId="0" borderId="0" xfId="1" applyFont="1" applyBorder="1" applyAlignment="1">
      <alignment vertical="top"/>
    </xf>
    <xf numFmtId="44" fontId="5" fillId="0" borderId="3" xfId="1" applyFont="1" applyBorder="1" applyAlignment="1">
      <alignment vertical="top"/>
    </xf>
    <xf numFmtId="44" fontId="5" fillId="0" borderId="4" xfId="1" applyFont="1" applyBorder="1" applyAlignment="1">
      <alignment vertical="top"/>
    </xf>
    <xf numFmtId="0" fontId="2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10" fontId="6" fillId="0" borderId="5" xfId="0" applyNumberFormat="1" applyFont="1" applyBorder="1"/>
    <xf numFmtId="9" fontId="6" fillId="0" borderId="5" xfId="0" applyNumberFormat="1" applyFont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13" xfId="0" applyFont="1" applyBorder="1"/>
    <xf numFmtId="44" fontId="8" fillId="0" borderId="5" xfId="0" applyNumberFormat="1" applyFont="1" applyBorder="1"/>
    <xf numFmtId="3" fontId="8" fillId="0" borderId="5" xfId="0" applyNumberFormat="1" applyFont="1" applyBorder="1" applyAlignment="1">
      <alignment horizontal="center" vertical="center"/>
    </xf>
    <xf numFmtId="44" fontId="8" fillId="0" borderId="5" xfId="1" applyFont="1" applyBorder="1"/>
    <xf numFmtId="44" fontId="8" fillId="0" borderId="19" xfId="1" applyFont="1" applyBorder="1"/>
    <xf numFmtId="44" fontId="8" fillId="0" borderId="14" xfId="1" applyFont="1" applyBorder="1"/>
    <xf numFmtId="0" fontId="8" fillId="0" borderId="15" xfId="0" applyFont="1" applyBorder="1"/>
    <xf numFmtId="44" fontId="8" fillId="0" borderId="16" xfId="0" applyNumberFormat="1" applyFont="1" applyBorder="1"/>
    <xf numFmtId="3" fontId="8" fillId="0" borderId="16" xfId="0" applyNumberFormat="1" applyFont="1" applyBorder="1" applyAlignment="1">
      <alignment horizontal="center" vertical="center"/>
    </xf>
    <xf numFmtId="44" fontId="8" fillId="0" borderId="16" xfId="1" applyFont="1" applyBorder="1"/>
    <xf numFmtId="44" fontId="8" fillId="0" borderId="20" xfId="1" applyFont="1" applyBorder="1"/>
    <xf numFmtId="44" fontId="8" fillId="0" borderId="17" xfId="1" applyFont="1" applyBorder="1"/>
    <xf numFmtId="0" fontId="8" fillId="0" borderId="0" xfId="0" applyFont="1" applyBorder="1"/>
    <xf numFmtId="0" fontId="7" fillId="3" borderId="22" xfId="0" applyFont="1" applyFill="1" applyBorder="1" applyAlignment="1">
      <alignment horizontal="center" vertical="center" wrapText="1"/>
    </xf>
    <xf numFmtId="0" fontId="1" fillId="0" borderId="0" xfId="2"/>
    <xf numFmtId="0" fontId="9" fillId="5" borderId="23" xfId="2" applyFont="1" applyFill="1" applyBorder="1"/>
    <xf numFmtId="0" fontId="9" fillId="5" borderId="24" xfId="2" applyFont="1" applyFill="1" applyBorder="1"/>
    <xf numFmtId="0" fontId="9" fillId="5" borderId="25" xfId="2" applyFont="1" applyFill="1" applyBorder="1"/>
    <xf numFmtId="0" fontId="9" fillId="5" borderId="24" xfId="2" applyFont="1" applyFill="1" applyBorder="1" applyAlignment="1">
      <alignment horizontal="center" vertical="center"/>
    </xf>
    <xf numFmtId="0" fontId="9" fillId="5" borderId="26" xfId="2" applyFont="1" applyFill="1" applyBorder="1"/>
    <xf numFmtId="0" fontId="3" fillId="5" borderId="27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/>
    </xf>
    <xf numFmtId="0" fontId="9" fillId="3" borderId="8" xfId="2" applyFont="1" applyFill="1" applyBorder="1" applyAlignment="1">
      <alignment horizontal="center"/>
    </xf>
    <xf numFmtId="44" fontId="3" fillId="3" borderId="10" xfId="1" applyFont="1" applyFill="1" applyBorder="1" applyAlignment="1">
      <alignment horizontal="center" vertical="center"/>
    </xf>
    <xf numFmtId="44" fontId="3" fillId="3" borderId="11" xfId="1" applyFont="1" applyFill="1" applyBorder="1" applyAlignment="1">
      <alignment horizontal="center" vertical="center"/>
    </xf>
    <xf numFmtId="44" fontId="3" fillId="3" borderId="18" xfId="1" applyFont="1" applyFill="1" applyBorder="1" applyAlignment="1">
      <alignment horizontal="center" vertical="center"/>
    </xf>
    <xf numFmtId="44" fontId="3" fillId="3" borderId="12" xfId="1" applyFont="1" applyFill="1" applyBorder="1" applyAlignment="1">
      <alignment horizontal="center" vertical="center"/>
    </xf>
    <xf numFmtId="44" fontId="3" fillId="3" borderId="13" xfId="1" applyFont="1" applyFill="1" applyBorder="1" applyAlignment="1">
      <alignment horizontal="center" vertical="center"/>
    </xf>
    <xf numFmtId="44" fontId="3" fillId="3" borderId="5" xfId="1" applyFont="1" applyFill="1" applyBorder="1" applyAlignment="1">
      <alignment horizontal="center" vertical="center"/>
    </xf>
    <xf numFmtId="44" fontId="3" fillId="3" borderId="19" xfId="1" applyFont="1" applyFill="1" applyBorder="1" applyAlignment="1">
      <alignment horizontal="center" vertical="center"/>
    </xf>
    <xf numFmtId="44" fontId="3" fillId="3" borderId="14" xfId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44" fontId="3" fillId="2" borderId="8" xfId="1" applyFont="1" applyFill="1" applyBorder="1" applyAlignment="1">
      <alignment horizontal="center"/>
    </xf>
  </cellXfs>
  <cellStyles count="48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akcent 1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Incorrecto 2" xfId="34"/>
    <cellStyle name="Millares 2" xfId="35"/>
    <cellStyle name="Moneda" xfId="1" builtinId="4"/>
    <cellStyle name="Moneda 2" xfId="36"/>
    <cellStyle name="Neutral 2" xfId="37"/>
    <cellStyle name="Normal" xfId="0" builtinId="0"/>
    <cellStyle name="Normal 2" xfId="2"/>
    <cellStyle name="Notas 2" xfId="38"/>
    <cellStyle name="Porcentaje 2" xfId="39"/>
    <cellStyle name="Salida 2" xfId="40"/>
    <cellStyle name="Texto de advertencia 2" xfId="41"/>
    <cellStyle name="Texto explicativo 2" xfId="42"/>
    <cellStyle name="Título 1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>
      <selection activeCell="E10" sqref="E10"/>
    </sheetView>
  </sheetViews>
  <sheetFormatPr baseColWidth="10" defaultRowHeight="15"/>
  <cols>
    <col min="1" max="1" width="11.42578125" style="30"/>
    <col min="2" max="2" width="20.140625" style="30" bestFit="1" customWidth="1"/>
    <col min="3" max="3" width="58.7109375" style="30" bestFit="1" customWidth="1"/>
    <col min="4" max="4" width="11.42578125" style="30"/>
    <col min="5" max="5" width="24.42578125" style="30" customWidth="1"/>
    <col min="6" max="6" width="14.42578125" style="30" customWidth="1"/>
    <col min="7" max="16384" width="11.42578125" style="30"/>
  </cols>
  <sheetData>
    <row r="2" spans="2:6" ht="15.75" thickBot="1"/>
    <row r="3" spans="2:6" ht="15.75" thickBot="1">
      <c r="B3" s="37" t="s">
        <v>32</v>
      </c>
      <c r="C3" s="38"/>
      <c r="E3" s="37" t="s">
        <v>33</v>
      </c>
      <c r="F3" s="38"/>
    </row>
    <row r="4" spans="2:6">
      <c r="B4" s="31"/>
      <c r="C4" s="32"/>
      <c r="E4" s="31"/>
      <c r="F4" s="32"/>
    </row>
    <row r="5" spans="2:6">
      <c r="B5" s="33" t="s">
        <v>34</v>
      </c>
      <c r="C5" s="34" t="s">
        <v>47</v>
      </c>
      <c r="E5" s="33" t="s">
        <v>35</v>
      </c>
      <c r="F5" s="34" t="s">
        <v>36</v>
      </c>
    </row>
    <row r="6" spans="2:6">
      <c r="B6" s="33"/>
      <c r="C6" s="34"/>
      <c r="E6" s="33"/>
      <c r="F6" s="34"/>
    </row>
    <row r="7" spans="2:6" ht="15.75" thickBot="1">
      <c r="B7" s="33" t="s">
        <v>37</v>
      </c>
      <c r="C7" s="34" t="s">
        <v>48</v>
      </c>
      <c r="E7" s="35" t="s">
        <v>38</v>
      </c>
      <c r="F7" s="36" t="s">
        <v>39</v>
      </c>
    </row>
    <row r="8" spans="2:6">
      <c r="B8" s="33"/>
      <c r="C8" s="34"/>
    </row>
    <row r="9" spans="2:6">
      <c r="B9" s="33" t="s">
        <v>40</v>
      </c>
      <c r="C9" s="34" t="s">
        <v>45</v>
      </c>
    </row>
    <row r="10" spans="2:6">
      <c r="B10" s="33"/>
      <c r="C10" s="34"/>
    </row>
    <row r="11" spans="2:6">
      <c r="B11" s="33" t="s">
        <v>41</v>
      </c>
      <c r="C11" s="34" t="s">
        <v>42</v>
      </c>
    </row>
    <row r="12" spans="2:6">
      <c r="B12" s="33"/>
      <c r="C12" s="34"/>
    </row>
    <row r="13" spans="2:6" ht="15.75" thickBot="1">
      <c r="B13" s="35" t="s">
        <v>43</v>
      </c>
      <c r="C13" s="36" t="s">
        <v>44</v>
      </c>
    </row>
  </sheetData>
  <mergeCells count="2">
    <mergeCell ref="B3:C3"/>
    <mergeCell ref="E3:F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workbookViewId="0">
      <selection activeCell="A4" sqref="A4:O6"/>
    </sheetView>
  </sheetViews>
  <sheetFormatPr baseColWidth="10" defaultRowHeight="15"/>
  <cols>
    <col min="1" max="1" width="13.42578125" customWidth="1"/>
    <col min="2" max="2" width="12.7109375" customWidth="1"/>
    <col min="3" max="3" width="13.28515625" customWidth="1"/>
    <col min="4" max="4" width="10.7109375" customWidth="1"/>
    <col min="5" max="5" width="13.28515625" bestFit="1" customWidth="1"/>
    <col min="6" max="6" width="12.5703125" customWidth="1"/>
    <col min="7" max="7" width="13.85546875" customWidth="1"/>
    <col min="9" max="9" width="10.5703125" customWidth="1"/>
    <col min="10" max="10" width="13.85546875" customWidth="1"/>
    <col min="11" max="11" width="10.5703125" customWidth="1"/>
    <col min="12" max="12" width="10.7109375" customWidth="1"/>
    <col min="14" max="14" width="10.7109375" customWidth="1"/>
    <col min="15" max="15" width="1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8.5" customHeight="1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33.7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4:O6"/>
    <mergeCell ref="A7:A8"/>
    <mergeCell ref="A20:M20"/>
  </mergeCells>
  <pageMargins left="0.55118110236220474" right="0.27559055118110237" top="0.74803149606299213" bottom="0.74803149606299213" header="0.31496062992125984" footer="0.31496062992125984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workbookViewId="0">
      <selection activeCell="A4" sqref="A4:O6"/>
    </sheetView>
  </sheetViews>
  <sheetFormatPr baseColWidth="10" defaultRowHeight="15"/>
  <cols>
    <col min="1" max="1" width="17.7109375" customWidth="1"/>
    <col min="2" max="2" width="12.7109375" customWidth="1"/>
    <col min="3" max="3" width="13.28515625" customWidth="1"/>
    <col min="6" max="6" width="13.5703125" customWidth="1"/>
    <col min="7" max="7" width="17.85546875" customWidth="1"/>
    <col min="12" max="12" width="18" customWidth="1"/>
    <col min="13" max="13" width="16.85546875" customWidth="1"/>
    <col min="15" max="15" width="12.85546875" bestFit="1" customWidth="1"/>
  </cols>
  <sheetData>
    <row r="2" spans="1:15">
      <c r="O2" s="7" t="s">
        <v>12</v>
      </c>
    </row>
    <row r="3" spans="1:15" ht="15.75" thickBot="1"/>
    <row r="4" spans="1:15">
      <c r="A4" s="39" t="s">
        <v>46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</row>
    <row r="5" spans="1:1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6"/>
    </row>
    <row r="6" spans="1: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6"/>
    </row>
    <row r="7" spans="1:15" ht="22.5">
      <c r="A7" s="47" t="s">
        <v>11</v>
      </c>
      <c r="B7" s="13">
        <v>1</v>
      </c>
      <c r="C7" s="13">
        <v>2</v>
      </c>
      <c r="D7" s="13">
        <v>3</v>
      </c>
      <c r="E7" s="13">
        <v>4</v>
      </c>
      <c r="F7" s="13" t="s">
        <v>27</v>
      </c>
      <c r="G7" s="13">
        <v>6</v>
      </c>
      <c r="H7" s="13">
        <v>7</v>
      </c>
      <c r="I7" s="13">
        <v>8</v>
      </c>
      <c r="J7" s="13">
        <v>9</v>
      </c>
      <c r="K7" s="13" t="s">
        <v>28</v>
      </c>
      <c r="L7" s="13" t="s">
        <v>31</v>
      </c>
      <c r="M7" s="13" t="s">
        <v>30</v>
      </c>
      <c r="N7" s="14" t="s">
        <v>3</v>
      </c>
      <c r="O7" s="15" t="s">
        <v>2</v>
      </c>
    </row>
    <row r="8" spans="1:15" ht="67.5">
      <c r="A8" s="48"/>
      <c r="B8" s="13" t="s">
        <v>13</v>
      </c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  <c r="I8" s="13" t="s">
        <v>20</v>
      </c>
      <c r="J8" s="13" t="s">
        <v>21</v>
      </c>
      <c r="K8" s="13" t="s">
        <v>22</v>
      </c>
      <c r="L8" s="13" t="s">
        <v>23</v>
      </c>
      <c r="M8" s="13" t="s">
        <v>24</v>
      </c>
      <c r="N8" s="13" t="s">
        <v>25</v>
      </c>
      <c r="O8" s="29" t="s">
        <v>26</v>
      </c>
    </row>
    <row r="9" spans="1:15">
      <c r="A9" s="16"/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9"/>
      <c r="N9" s="20"/>
      <c r="O9" s="21"/>
    </row>
    <row r="10" spans="1:15">
      <c r="A10" s="16" t="s">
        <v>29</v>
      </c>
      <c r="B10" s="17">
        <v>48</v>
      </c>
      <c r="C10" s="17">
        <v>3.3</v>
      </c>
      <c r="D10" s="18">
        <v>1000</v>
      </c>
      <c r="E10" s="18">
        <v>5000</v>
      </c>
      <c r="F10" s="18">
        <f>+D10+E10</f>
        <v>6000</v>
      </c>
      <c r="G10" s="18">
        <v>0</v>
      </c>
      <c r="H10" s="18">
        <v>0</v>
      </c>
      <c r="I10" s="18">
        <v>3000</v>
      </c>
      <c r="J10" s="18">
        <v>0</v>
      </c>
      <c r="K10" s="18">
        <f>+F10-G10-H10-I10-J10</f>
        <v>3000</v>
      </c>
      <c r="L10" s="18">
        <f>+I10+J10</f>
        <v>3000</v>
      </c>
      <c r="M10" s="19">
        <f>+L10*C10</f>
        <v>9900</v>
      </c>
      <c r="N10" s="20">
        <f>+M10*1%</f>
        <v>99</v>
      </c>
      <c r="O10" s="21">
        <f>+L10*0.2</f>
        <v>600</v>
      </c>
    </row>
    <row r="11" spans="1:15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20"/>
      <c r="O11" s="21"/>
    </row>
    <row r="12" spans="1:15">
      <c r="A12" s="16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1"/>
    </row>
    <row r="13" spans="1:15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1"/>
    </row>
    <row r="15" spans="1:15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1"/>
    </row>
    <row r="16" spans="1:15">
      <c r="A16" s="16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1"/>
    </row>
    <row r="17" spans="1:15">
      <c r="A17" s="16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/>
      <c r="N17" s="20"/>
      <c r="O17" s="21"/>
    </row>
    <row r="18" spans="1:15">
      <c r="A18" s="16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/>
      <c r="N18" s="20"/>
      <c r="O18" s="21"/>
    </row>
    <row r="19" spans="1:15" ht="15.75" thickBot="1">
      <c r="A19" s="2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6"/>
      <c r="O19" s="27"/>
    </row>
    <row r="20" spans="1:15" ht="15.75" thickBot="1">
      <c r="A20" s="49" t="s">
        <v>0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  <c r="N20" s="1">
        <f>SUM(N9:N19)</f>
        <v>99</v>
      </c>
      <c r="O20" s="1">
        <f>SUM(O9:O19)</f>
        <v>600</v>
      </c>
    </row>
    <row r="21" spans="1:15">
      <c r="A21" s="3" t="s">
        <v>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8"/>
      <c r="M21" s="2"/>
      <c r="N21" s="2"/>
      <c r="O21" s="2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28"/>
      <c r="M22" s="4"/>
      <c r="N22" s="4"/>
      <c r="O22" s="4"/>
    </row>
    <row r="23" spans="1:15" ht="15.75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5" spans="1:15">
      <c r="A25" t="s">
        <v>4</v>
      </c>
    </row>
    <row r="26" spans="1:15">
      <c r="A26" t="s">
        <v>5</v>
      </c>
    </row>
    <row r="28" spans="1:15" ht="22.5">
      <c r="A28" s="8" t="s">
        <v>6</v>
      </c>
      <c r="B28" s="9" t="s">
        <v>10</v>
      </c>
    </row>
    <row r="29" spans="1:15">
      <c r="A29" s="10" t="s">
        <v>7</v>
      </c>
      <c r="B29" s="11">
        <v>0.01</v>
      </c>
    </row>
    <row r="30" spans="1:15">
      <c r="A30" s="10" t="s">
        <v>8</v>
      </c>
      <c r="B30" s="11">
        <v>5.0000000000000001E-3</v>
      </c>
    </row>
    <row r="31" spans="1:15">
      <c r="A31" s="10" t="s">
        <v>9</v>
      </c>
      <c r="B31" s="12">
        <v>0</v>
      </c>
    </row>
  </sheetData>
  <mergeCells count="3">
    <mergeCell ref="A7:A8"/>
    <mergeCell ref="A20:M20"/>
    <mergeCell ref="A4:O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DATOS GENERALES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Rene Dominguez Merino</dc:creator>
  <cp:lastModifiedBy>Juan Manuel Ceron Garcia</cp:lastModifiedBy>
  <cp:lastPrinted>2016-12-08T19:34:09Z</cp:lastPrinted>
  <dcterms:created xsi:type="dcterms:W3CDTF">2016-12-06T15:41:08Z</dcterms:created>
  <dcterms:modified xsi:type="dcterms:W3CDTF">2017-02-13T14:57:13Z</dcterms:modified>
</cp:coreProperties>
</file>